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工作\社區據點\●年度申請+核定+預撥+核銷\114\"/>
    </mc:Choice>
  </mc:AlternateContent>
  <xr:revisionPtr revIDLastSave="0" documentId="13_ncr:1_{A5843E74-D8A9-4DEA-BE94-9192B9FD2284}" xr6:coauthVersionLast="36" xr6:coauthVersionMax="36" xr10:uidLastSave="{00000000-0000-0000-0000-000000000000}"/>
  <workbookProtection workbookAlgorithmName="SHA-512" workbookHashValue="JQDc77QXxRi0RnYFEwvfSHBtXZI4KcTW6nM8WbY43qQDQO9m0l8v7ttweru7gUl9UrVdcgEdWwLWq3BLI3479w==" workbookSaltValue="BLpAVwhg3+k0IC8za6BQ6w==" workbookSpinCount="100000" lockStructure="1"/>
  <bookViews>
    <workbookView xWindow="0" yWindow="0" windowWidth="23040" windowHeight="7860" activeTab="1" xr2:uid="{00000000-000D-0000-FFFF-FFFF00000000}"/>
  </bookViews>
  <sheets>
    <sheet name="季核銷" sheetId="2" r:id="rId1"/>
    <sheet name="半年核銷" sheetId="1" r:id="rId2"/>
  </sheets>
  <definedNames>
    <definedName name="_xlnm.Print_Area" localSheetId="1">半年核銷!$A$1:$D$16</definedName>
    <definedName name="_xlnm.Print_Area" localSheetId="0">季核銷!$A$1:$D$18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" l="1"/>
  <c r="C16" i="1"/>
  <c r="B16" i="1"/>
  <c r="C15" i="1"/>
  <c r="B15" i="1"/>
  <c r="C8" i="1"/>
  <c r="B8" i="1"/>
  <c r="D8" i="1" s="1"/>
  <c r="C17" i="2"/>
  <c r="B17" i="2"/>
  <c r="D17" i="2" s="1"/>
  <c r="D16" i="2"/>
  <c r="D15" i="2"/>
  <c r="D14" i="2"/>
  <c r="C13" i="2"/>
  <c r="B13" i="2"/>
  <c r="D13" i="2" s="1"/>
  <c r="D12" i="2"/>
  <c r="D11" i="2"/>
  <c r="D10" i="2"/>
  <c r="C9" i="2"/>
  <c r="B9" i="2"/>
  <c r="B18" i="2" s="1"/>
  <c r="D8" i="2"/>
  <c r="D7" i="2"/>
  <c r="D6" i="2"/>
  <c r="C5" i="2"/>
  <c r="C18" i="2" s="1"/>
  <c r="B5" i="2"/>
  <c r="D5" i="2" s="1"/>
  <c r="D4" i="2"/>
  <c r="D3" i="2"/>
  <c r="D2" i="2"/>
  <c r="D9" i="2" l="1"/>
  <c r="D18" i="2"/>
  <c r="D14" i="1"/>
  <c r="D13" i="1"/>
  <c r="D12" i="1"/>
  <c r="D11" i="1"/>
  <c r="D10" i="1"/>
  <c r="D9" i="1"/>
  <c r="D7" i="1"/>
  <c r="D6" i="1"/>
  <c r="D5" i="1"/>
  <c r="D4" i="1"/>
  <c r="D3" i="1"/>
  <c r="D2" i="1"/>
  <c r="D15" i="1" l="1"/>
</calcChain>
</file>

<file path=xl/sharedStrings.xml><?xml version="1.0" encoding="utf-8"?>
<sst xmlns="http://schemas.openxmlformats.org/spreadsheetml/2006/main" count="48" uniqueCount="18">
  <si>
    <t>月份</t>
    <phoneticPr fontId="1" type="noConversion"/>
  </si>
  <si>
    <t>小計</t>
    <phoneticPr fontId="1" type="noConversion"/>
  </si>
  <si>
    <t>合計</t>
    <phoneticPr fontId="1" type="noConversion"/>
  </si>
  <si>
    <t>健康促進總人次</t>
    <phoneticPr fontId="1" type="noConversion"/>
  </si>
  <si>
    <t>健康促進總場次</t>
    <phoneticPr fontId="1" type="noConversion"/>
  </si>
  <si>
    <t>平均人次</t>
    <phoneticPr fontId="1" type="noConversion"/>
  </si>
  <si>
    <t>每季實際可申請經費</t>
    <phoneticPr fontId="1" type="noConversion"/>
  </si>
  <si>
    <t>據點</t>
    <phoneticPr fontId="1" type="noConversion"/>
  </si>
  <si>
    <t>朝陽站/2C</t>
    <phoneticPr fontId="1" type="noConversion"/>
  </si>
  <si>
    <t>6C</t>
    <phoneticPr fontId="1" type="noConversion"/>
  </si>
  <si>
    <t>10C</t>
    <phoneticPr fontId="1" type="noConversion"/>
  </si>
  <si>
    <t>餐
飲</t>
    <phoneticPr fontId="1" type="noConversion"/>
  </si>
  <si>
    <t>25人以上</t>
    <phoneticPr fontId="1" type="noConversion"/>
  </si>
  <si>
    <t>鐘
點
費</t>
    <phoneticPr fontId="1" type="noConversion"/>
  </si>
  <si>
    <t>15~24人</t>
    <phoneticPr fontId="1" type="noConversion"/>
  </si>
  <si>
    <t>24人以下</t>
    <phoneticPr fontId="1" type="noConversion"/>
  </si>
  <si>
    <t>25~34人</t>
    <phoneticPr fontId="1" type="noConversion"/>
  </si>
  <si>
    <t>35人以上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</si>
</sst>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0_ "/>
    <numFmt numFmtId="177" formatCode="#,##0_ "/>
  </numFmts>
  <fonts count="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標楷體"/>
      <family val="4"/>
      <charset val="136"/>
    </font>
    <font>
      <sz val="14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2"/>
      <color theme="1"/>
      <name val="Arial"/>
      <family val="2"/>
    </font>
    <font>
      <b/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/>
  </cellStyleXfs>
  <cellXfs count="23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77" fontId="4" fillId="4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4" borderId="1" xfId="0" applyNumberFormat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177" fontId="3" fillId="3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>
      <alignment horizontal="center" vertical="center"/>
    </xf>
    <xf numFmtId="0" fontId="3" fillId="0" borderId="0" xfId="0" applyFont="1" applyProtection="1">
      <alignment vertical="center"/>
      <protection locked="0"/>
    </xf>
    <xf numFmtId="0" fontId="8" fillId="0" borderId="1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177" fontId="3" fillId="0" borderId="1" xfId="1" applyNumberFormat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177" fontId="3" fillId="0" borderId="2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</cellXfs>
  <cellStyles count="2">
    <cellStyle name="一般" xfId="0" builtinId="0"/>
    <cellStyle name="一般 3" xfId="1" xr:uid="{7635635E-9646-48F3-80FD-5967B82F73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44F75-462B-4101-A445-EAC46BD52511}">
  <dimension ref="A1:P18"/>
  <sheetViews>
    <sheetView zoomScaleNormal="100" workbookViewId="0">
      <pane ySplit="1" topLeftCell="A2" activePane="bottomLeft" state="frozen"/>
      <selection pane="bottomLeft" activeCell="B2" sqref="B2"/>
    </sheetView>
  </sheetViews>
  <sheetFormatPr defaultRowHeight="19.8" x14ac:dyDescent="0.3"/>
  <cols>
    <col min="1" max="1" width="10.77734375" style="3" customWidth="1"/>
    <col min="2" max="3" width="25.77734375" style="1" customWidth="1"/>
    <col min="4" max="4" width="15.77734375" style="1" customWidth="1"/>
    <col min="5" max="16384" width="8.88671875" style="1"/>
  </cols>
  <sheetData>
    <row r="1" spans="1:16" ht="30" customHeight="1" x14ac:dyDescent="0.3">
      <c r="A1" s="6" t="s">
        <v>0</v>
      </c>
      <c r="B1" s="6" t="s">
        <v>3</v>
      </c>
      <c r="C1" s="6" t="s">
        <v>4</v>
      </c>
      <c r="D1" s="14" t="s">
        <v>5</v>
      </c>
      <c r="F1" s="19" t="s">
        <v>6</v>
      </c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30" customHeight="1" x14ac:dyDescent="0.3">
      <c r="A2" s="2">
        <v>1</v>
      </c>
      <c r="B2" s="13"/>
      <c r="C2" s="13"/>
      <c r="D2" s="8" t="str">
        <f t="shared" ref="D2:D18" si="0">IFERROR(B2/C2,"")</f>
        <v/>
      </c>
      <c r="F2" s="11"/>
      <c r="G2" s="11"/>
      <c r="H2" s="11"/>
      <c r="I2" s="20" t="s">
        <v>7</v>
      </c>
      <c r="J2" s="20"/>
      <c r="K2" s="20" t="s">
        <v>8</v>
      </c>
      <c r="L2" s="20"/>
      <c r="M2" s="20" t="s">
        <v>9</v>
      </c>
      <c r="N2" s="20"/>
      <c r="O2" s="20" t="s">
        <v>10</v>
      </c>
      <c r="P2" s="20"/>
    </row>
    <row r="3" spans="1:16" ht="30" customHeight="1" x14ac:dyDescent="0.3">
      <c r="A3" s="2">
        <v>2</v>
      </c>
      <c r="B3" s="13"/>
      <c r="C3" s="13"/>
      <c r="D3" s="8" t="str">
        <f t="shared" si="0"/>
        <v/>
      </c>
      <c r="F3" s="16" t="s">
        <v>11</v>
      </c>
      <c r="G3" s="22" t="s">
        <v>14</v>
      </c>
      <c r="H3" s="17"/>
      <c r="I3" s="18">
        <v>12500</v>
      </c>
      <c r="J3" s="18"/>
      <c r="K3" s="18">
        <v>16250</v>
      </c>
      <c r="L3" s="18"/>
      <c r="M3" s="18">
        <v>35000</v>
      </c>
      <c r="N3" s="18"/>
      <c r="O3" s="18">
        <v>55000</v>
      </c>
      <c r="P3" s="18"/>
    </row>
    <row r="4" spans="1:16" ht="30" customHeight="1" x14ac:dyDescent="0.3">
      <c r="A4" s="2">
        <v>3</v>
      </c>
      <c r="B4" s="15"/>
      <c r="C4" s="13"/>
      <c r="D4" s="8" t="str">
        <f>IFERROR(C4/#REF!,"")</f>
        <v/>
      </c>
      <c r="F4" s="16"/>
      <c r="G4" s="22" t="s">
        <v>16</v>
      </c>
      <c r="H4" s="17"/>
      <c r="I4" s="18">
        <v>25000</v>
      </c>
      <c r="J4" s="18"/>
      <c r="K4" s="18">
        <v>33750</v>
      </c>
      <c r="L4" s="18"/>
      <c r="M4" s="18">
        <v>72500</v>
      </c>
      <c r="N4" s="18"/>
      <c r="O4" s="18">
        <v>115000</v>
      </c>
      <c r="P4" s="18"/>
    </row>
    <row r="5" spans="1:16" ht="30" customHeight="1" x14ac:dyDescent="0.3">
      <c r="A5" s="4" t="s">
        <v>1</v>
      </c>
      <c r="B5" s="5">
        <f>SUM(B2:B4)</f>
        <v>0</v>
      </c>
      <c r="C5" s="5">
        <f>SUM(C2:C4)</f>
        <v>0</v>
      </c>
      <c r="D5" s="9" t="str">
        <f t="shared" si="0"/>
        <v/>
      </c>
      <c r="F5" s="16"/>
      <c r="G5" s="22" t="s">
        <v>17</v>
      </c>
      <c r="H5" s="17"/>
      <c r="I5" s="18">
        <v>42500</v>
      </c>
      <c r="J5" s="18"/>
      <c r="K5" s="18">
        <v>57500</v>
      </c>
      <c r="L5" s="18"/>
      <c r="M5" s="18">
        <v>120000</v>
      </c>
      <c r="N5" s="18"/>
      <c r="O5" s="18">
        <v>195000</v>
      </c>
      <c r="P5" s="18"/>
    </row>
    <row r="6" spans="1:16" ht="30" customHeight="1" x14ac:dyDescent="0.3">
      <c r="A6" s="2">
        <v>4</v>
      </c>
      <c r="B6" s="13"/>
      <c r="C6" s="13"/>
      <c r="D6" s="8" t="str">
        <f t="shared" si="0"/>
        <v/>
      </c>
      <c r="F6" s="12"/>
      <c r="G6" s="12"/>
      <c r="H6" s="12"/>
      <c r="I6" s="20" t="s">
        <v>7</v>
      </c>
      <c r="J6" s="20"/>
      <c r="K6" s="20" t="s">
        <v>8</v>
      </c>
      <c r="L6" s="20"/>
      <c r="M6" s="20" t="s">
        <v>9</v>
      </c>
      <c r="N6" s="20"/>
      <c r="O6" s="20" t="s">
        <v>10</v>
      </c>
      <c r="P6" s="20"/>
    </row>
    <row r="7" spans="1:16" ht="30" customHeight="1" x14ac:dyDescent="0.3">
      <c r="A7" s="2">
        <v>5</v>
      </c>
      <c r="B7" s="13"/>
      <c r="C7" s="13"/>
      <c r="D7" s="8" t="str">
        <f t="shared" si="0"/>
        <v/>
      </c>
      <c r="F7" s="16" t="s">
        <v>13</v>
      </c>
      <c r="G7" s="17" t="s">
        <v>15</v>
      </c>
      <c r="H7" s="17"/>
      <c r="I7" s="18">
        <v>10000</v>
      </c>
      <c r="J7" s="18"/>
      <c r="K7" s="18">
        <v>17500</v>
      </c>
      <c r="L7" s="18"/>
      <c r="M7" s="18">
        <v>55000</v>
      </c>
      <c r="N7" s="18"/>
      <c r="O7" s="21"/>
      <c r="P7" s="21"/>
    </row>
    <row r="8" spans="1:16" ht="30" customHeight="1" x14ac:dyDescent="0.3">
      <c r="A8" s="2">
        <v>6</v>
      </c>
      <c r="B8" s="13"/>
      <c r="C8" s="13"/>
      <c r="D8" s="8" t="str">
        <f t="shared" si="0"/>
        <v/>
      </c>
      <c r="F8" s="16"/>
      <c r="G8" s="17" t="s">
        <v>12</v>
      </c>
      <c r="H8" s="17"/>
      <c r="I8" s="18">
        <v>15000</v>
      </c>
      <c r="J8" s="18"/>
      <c r="K8" s="18">
        <v>25000</v>
      </c>
      <c r="L8" s="18"/>
      <c r="M8" s="18">
        <v>87500</v>
      </c>
      <c r="N8" s="18"/>
      <c r="O8" s="18">
        <v>37500</v>
      </c>
      <c r="P8" s="18"/>
    </row>
    <row r="9" spans="1:16" ht="30" customHeight="1" x14ac:dyDescent="0.3">
      <c r="A9" s="4" t="s">
        <v>1</v>
      </c>
      <c r="B9" s="5">
        <f>SUM(B6:B8)</f>
        <v>0</v>
      </c>
      <c r="C9" s="5">
        <f>SUM(C6:C8)</f>
        <v>0</v>
      </c>
      <c r="D9" s="9" t="str">
        <f t="shared" si="0"/>
        <v/>
      </c>
    </row>
    <row r="10" spans="1:16" ht="30" customHeight="1" x14ac:dyDescent="0.3">
      <c r="A10" s="2">
        <v>7</v>
      </c>
      <c r="B10" s="13"/>
      <c r="C10" s="13"/>
      <c r="D10" s="8" t="str">
        <f t="shared" si="0"/>
        <v/>
      </c>
    </row>
    <row r="11" spans="1:16" ht="30" customHeight="1" x14ac:dyDescent="0.3">
      <c r="A11" s="2">
        <v>8</v>
      </c>
      <c r="B11" s="13"/>
      <c r="C11" s="13"/>
      <c r="D11" s="8" t="str">
        <f t="shared" si="0"/>
        <v/>
      </c>
    </row>
    <row r="12" spans="1:16" ht="30" customHeight="1" x14ac:dyDescent="0.3">
      <c r="A12" s="2">
        <v>9</v>
      </c>
      <c r="B12" s="13"/>
      <c r="C12" s="13"/>
      <c r="D12" s="8" t="str">
        <f t="shared" si="0"/>
        <v/>
      </c>
    </row>
    <row r="13" spans="1:16" ht="30" customHeight="1" x14ac:dyDescent="0.3">
      <c r="A13" s="4" t="s">
        <v>1</v>
      </c>
      <c r="B13" s="5">
        <f>SUM(B10:B12)</f>
        <v>0</v>
      </c>
      <c r="C13" s="5">
        <f>SUM(C10:C12)</f>
        <v>0</v>
      </c>
      <c r="D13" s="9" t="str">
        <f t="shared" si="0"/>
        <v/>
      </c>
    </row>
    <row r="14" spans="1:16" ht="30" customHeight="1" x14ac:dyDescent="0.3">
      <c r="A14" s="2">
        <v>10</v>
      </c>
      <c r="B14" s="13"/>
      <c r="C14" s="13"/>
      <c r="D14" s="8" t="str">
        <f t="shared" si="0"/>
        <v/>
      </c>
    </row>
    <row r="15" spans="1:16" ht="30" customHeight="1" x14ac:dyDescent="0.3">
      <c r="A15" s="2">
        <v>11</v>
      </c>
      <c r="B15" s="13"/>
      <c r="C15" s="13"/>
      <c r="D15" s="8" t="str">
        <f t="shared" si="0"/>
        <v/>
      </c>
    </row>
    <row r="16" spans="1:16" ht="30" customHeight="1" x14ac:dyDescent="0.3">
      <c r="A16" s="2">
        <v>12</v>
      </c>
      <c r="B16" s="13"/>
      <c r="C16" s="13"/>
      <c r="D16" s="8" t="str">
        <f t="shared" si="0"/>
        <v/>
      </c>
    </row>
    <row r="17" spans="1:4" ht="30" customHeight="1" x14ac:dyDescent="0.3">
      <c r="A17" s="4" t="s">
        <v>1</v>
      </c>
      <c r="B17" s="5">
        <f>SUM(B14:B16)</f>
        <v>0</v>
      </c>
      <c r="C17" s="5">
        <f>SUM(C14:C16)</f>
        <v>0</v>
      </c>
      <c r="D17" s="9" t="str">
        <f t="shared" si="0"/>
        <v/>
      </c>
    </row>
    <row r="18" spans="1:4" ht="30" customHeight="1" x14ac:dyDescent="0.3">
      <c r="A18" s="6" t="s">
        <v>2</v>
      </c>
      <c r="B18" s="7">
        <f>B5+B9+B13+B17</f>
        <v>0</v>
      </c>
      <c r="C18" s="7">
        <f>C5+C9+C13+C17</f>
        <v>0</v>
      </c>
      <c r="D18" s="10" t="str">
        <f t="shared" si="0"/>
        <v/>
      </c>
    </row>
  </sheetData>
  <sheetProtection algorithmName="SHA-512" hashValue="G20cQeuhJB2Ut3Tthkq11CTe8IyRS108D7zFXm88jmJ5+ZLqy9jikaX7c7NrLsvSd2ZHRfQxRfiz8DjCSsydWg==" saltValue="lWpglgbTszkgZCLhj5B1wA==" spinCount="100000" sheet="1" objects="1" scenarios="1" selectLockedCells="1"/>
  <mergeCells count="36">
    <mergeCell ref="M8:N8"/>
    <mergeCell ref="O8:P8"/>
    <mergeCell ref="G5:H5"/>
    <mergeCell ref="F7:F8"/>
    <mergeCell ref="G8:H8"/>
    <mergeCell ref="I8:J8"/>
    <mergeCell ref="K8:L8"/>
    <mergeCell ref="I5:J5"/>
    <mergeCell ref="K5:L5"/>
    <mergeCell ref="M5:N5"/>
    <mergeCell ref="O5:P5"/>
    <mergeCell ref="I6:J6"/>
    <mergeCell ref="K6:L6"/>
    <mergeCell ref="M6:N6"/>
    <mergeCell ref="O6:P6"/>
    <mergeCell ref="G7:H7"/>
    <mergeCell ref="I7:J7"/>
    <mergeCell ref="K7:L7"/>
    <mergeCell ref="M7:N7"/>
    <mergeCell ref="O7:P7"/>
    <mergeCell ref="F3:F5"/>
    <mergeCell ref="O3:P3"/>
    <mergeCell ref="G4:H4"/>
    <mergeCell ref="I4:J4"/>
    <mergeCell ref="K4:L4"/>
    <mergeCell ref="M4:N4"/>
    <mergeCell ref="O4:P4"/>
    <mergeCell ref="F1:P1"/>
    <mergeCell ref="I2:J2"/>
    <mergeCell ref="K2:L2"/>
    <mergeCell ref="M2:N2"/>
    <mergeCell ref="O2:P2"/>
    <mergeCell ref="G3:H3"/>
    <mergeCell ref="I3:J3"/>
    <mergeCell ref="K3:L3"/>
    <mergeCell ref="M3:N3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6"/>
  <sheetViews>
    <sheetView tabSelected="1" zoomScaleNormal="100" workbookViewId="0">
      <pane ySplit="1" topLeftCell="A2" activePane="bottomLeft" state="frozen"/>
      <selection pane="bottomLeft" activeCell="B3" sqref="B3"/>
    </sheetView>
  </sheetViews>
  <sheetFormatPr defaultRowHeight="19.8" x14ac:dyDescent="0.3"/>
  <cols>
    <col min="1" max="1" width="10.77734375" style="3" customWidth="1"/>
    <col min="2" max="3" width="25.77734375" style="1" customWidth="1"/>
    <col min="4" max="4" width="15.77734375" style="1" customWidth="1"/>
    <col min="5" max="16384" width="8.88671875" style="1"/>
  </cols>
  <sheetData>
    <row r="1" spans="1:16" ht="30" customHeight="1" x14ac:dyDescent="0.3">
      <c r="A1" s="6" t="s">
        <v>0</v>
      </c>
      <c r="B1" s="6" t="s">
        <v>3</v>
      </c>
      <c r="C1" s="6" t="s">
        <v>4</v>
      </c>
      <c r="D1" s="14" t="s">
        <v>5</v>
      </c>
    </row>
    <row r="2" spans="1:16" ht="30" customHeight="1" x14ac:dyDescent="0.3">
      <c r="A2" s="2">
        <v>1</v>
      </c>
      <c r="B2" s="13"/>
      <c r="C2" s="13"/>
      <c r="D2" s="8" t="str">
        <f t="shared" ref="D2:D15" si="0">IFERROR(B2/C2,"")</f>
        <v/>
      </c>
      <c r="F2" s="19" t="s">
        <v>6</v>
      </c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30" customHeight="1" x14ac:dyDescent="0.3">
      <c r="A3" s="2">
        <v>2</v>
      </c>
      <c r="B3" s="13"/>
      <c r="C3" s="13"/>
      <c r="D3" s="8" t="str">
        <f t="shared" si="0"/>
        <v/>
      </c>
      <c r="F3" s="11"/>
      <c r="G3" s="11"/>
      <c r="H3" s="11"/>
      <c r="I3" s="20" t="s">
        <v>7</v>
      </c>
      <c r="J3" s="20"/>
      <c r="K3" s="20" t="s">
        <v>8</v>
      </c>
      <c r="L3" s="20"/>
      <c r="M3" s="20" t="s">
        <v>9</v>
      </c>
      <c r="N3" s="20"/>
      <c r="O3" s="20" t="s">
        <v>10</v>
      </c>
      <c r="P3" s="20"/>
    </row>
    <row r="4" spans="1:16" ht="30" customHeight="1" x14ac:dyDescent="0.3">
      <c r="A4" s="2">
        <v>3</v>
      </c>
      <c r="B4" s="13"/>
      <c r="C4" s="13"/>
      <c r="D4" s="8" t="str">
        <f t="shared" si="0"/>
        <v/>
      </c>
      <c r="F4" s="16" t="s">
        <v>11</v>
      </c>
      <c r="G4" s="22" t="s">
        <v>14</v>
      </c>
      <c r="H4" s="17"/>
      <c r="I4" s="18">
        <v>12500</v>
      </c>
      <c r="J4" s="18"/>
      <c r="K4" s="18">
        <v>16250</v>
      </c>
      <c r="L4" s="18"/>
      <c r="M4" s="18">
        <v>35000</v>
      </c>
      <c r="N4" s="18"/>
      <c r="O4" s="18">
        <v>55000</v>
      </c>
      <c r="P4" s="18"/>
    </row>
    <row r="5" spans="1:16" ht="30" customHeight="1" x14ac:dyDescent="0.3">
      <c r="A5" s="2">
        <v>4</v>
      </c>
      <c r="B5" s="13"/>
      <c r="C5" s="13"/>
      <c r="D5" s="8" t="str">
        <f t="shared" si="0"/>
        <v/>
      </c>
      <c r="F5" s="16"/>
      <c r="G5" s="22" t="s">
        <v>16</v>
      </c>
      <c r="H5" s="17"/>
      <c r="I5" s="18">
        <v>25000</v>
      </c>
      <c r="J5" s="18"/>
      <c r="K5" s="18">
        <v>33750</v>
      </c>
      <c r="L5" s="18"/>
      <c r="M5" s="18">
        <v>72500</v>
      </c>
      <c r="N5" s="18"/>
      <c r="O5" s="18">
        <v>115000</v>
      </c>
      <c r="P5" s="18"/>
    </row>
    <row r="6" spans="1:16" ht="30" customHeight="1" x14ac:dyDescent="0.3">
      <c r="A6" s="2">
        <v>5</v>
      </c>
      <c r="B6" s="13"/>
      <c r="C6" s="13"/>
      <c r="D6" s="8" t="str">
        <f t="shared" si="0"/>
        <v/>
      </c>
      <c r="F6" s="16"/>
      <c r="G6" s="22" t="s">
        <v>17</v>
      </c>
      <c r="H6" s="17"/>
      <c r="I6" s="18">
        <v>42500</v>
      </c>
      <c r="J6" s="18"/>
      <c r="K6" s="18">
        <v>57500</v>
      </c>
      <c r="L6" s="18"/>
      <c r="M6" s="18">
        <v>120000</v>
      </c>
      <c r="N6" s="18"/>
      <c r="O6" s="18">
        <v>195000</v>
      </c>
      <c r="P6" s="18"/>
    </row>
    <row r="7" spans="1:16" ht="30" customHeight="1" x14ac:dyDescent="0.3">
      <c r="A7" s="2">
        <v>6</v>
      </c>
      <c r="B7" s="13"/>
      <c r="C7" s="13"/>
      <c r="D7" s="8" t="str">
        <f t="shared" si="0"/>
        <v/>
      </c>
      <c r="F7" s="12"/>
      <c r="G7" s="12"/>
      <c r="H7" s="12"/>
      <c r="I7" s="20" t="s">
        <v>7</v>
      </c>
      <c r="J7" s="20"/>
      <c r="K7" s="20" t="s">
        <v>8</v>
      </c>
      <c r="L7" s="20"/>
      <c r="M7" s="20" t="s">
        <v>9</v>
      </c>
      <c r="N7" s="20"/>
      <c r="O7" s="20" t="s">
        <v>10</v>
      </c>
      <c r="P7" s="20"/>
    </row>
    <row r="8" spans="1:16" ht="30" customHeight="1" x14ac:dyDescent="0.3">
      <c r="A8" s="4" t="s">
        <v>1</v>
      </c>
      <c r="B8" s="5">
        <f>SUM(B2:B7)</f>
        <v>0</v>
      </c>
      <c r="C8" s="5">
        <f>SUM(C2:C7)</f>
        <v>0</v>
      </c>
      <c r="D8" s="9" t="str">
        <f>IFERROR(B8/C8,"")</f>
        <v/>
      </c>
      <c r="F8" s="16" t="s">
        <v>13</v>
      </c>
      <c r="G8" s="17" t="s">
        <v>15</v>
      </c>
      <c r="H8" s="17"/>
      <c r="I8" s="18">
        <v>10000</v>
      </c>
      <c r="J8" s="18"/>
      <c r="K8" s="18">
        <v>17500</v>
      </c>
      <c r="L8" s="18"/>
      <c r="M8" s="18">
        <v>55000</v>
      </c>
      <c r="N8" s="18"/>
      <c r="O8" s="21"/>
      <c r="P8" s="21"/>
    </row>
    <row r="9" spans="1:16" ht="30" customHeight="1" x14ac:dyDescent="0.3">
      <c r="A9" s="2">
        <v>7</v>
      </c>
      <c r="B9" s="13"/>
      <c r="C9" s="13"/>
      <c r="D9" s="8" t="str">
        <f t="shared" si="0"/>
        <v/>
      </c>
      <c r="F9" s="16"/>
      <c r="G9" s="17" t="s">
        <v>12</v>
      </c>
      <c r="H9" s="17"/>
      <c r="I9" s="18">
        <v>15000</v>
      </c>
      <c r="J9" s="18"/>
      <c r="K9" s="18">
        <v>25000</v>
      </c>
      <c r="L9" s="18"/>
      <c r="M9" s="18">
        <v>87500</v>
      </c>
      <c r="N9" s="18"/>
      <c r="O9" s="18">
        <v>37500</v>
      </c>
      <c r="P9" s="18"/>
    </row>
    <row r="10" spans="1:16" ht="30" customHeight="1" x14ac:dyDescent="0.3">
      <c r="A10" s="2">
        <v>8</v>
      </c>
      <c r="B10" s="13"/>
      <c r="C10" s="13"/>
      <c r="D10" s="8" t="str">
        <f t="shared" si="0"/>
        <v/>
      </c>
    </row>
    <row r="11" spans="1:16" ht="30" customHeight="1" x14ac:dyDescent="0.3">
      <c r="A11" s="2">
        <v>9</v>
      </c>
      <c r="B11" s="13"/>
      <c r="C11" s="13"/>
      <c r="D11" s="8" t="str">
        <f t="shared" si="0"/>
        <v/>
      </c>
    </row>
    <row r="12" spans="1:16" ht="30" customHeight="1" x14ac:dyDescent="0.3">
      <c r="A12" s="2">
        <v>10</v>
      </c>
      <c r="B12" s="13"/>
      <c r="C12" s="13"/>
      <c r="D12" s="8" t="str">
        <f t="shared" si="0"/>
        <v/>
      </c>
    </row>
    <row r="13" spans="1:16" ht="30" customHeight="1" x14ac:dyDescent="0.3">
      <c r="A13" s="2">
        <v>11</v>
      </c>
      <c r="B13" s="13"/>
      <c r="C13" s="13"/>
      <c r="D13" s="8" t="str">
        <f t="shared" si="0"/>
        <v/>
      </c>
    </row>
    <row r="14" spans="1:16" ht="30" customHeight="1" x14ac:dyDescent="0.3">
      <c r="A14" s="2">
        <v>12</v>
      </c>
      <c r="B14" s="13"/>
      <c r="C14" s="13"/>
      <c r="D14" s="8" t="str">
        <f t="shared" si="0"/>
        <v/>
      </c>
    </row>
    <row r="15" spans="1:16" ht="30" customHeight="1" x14ac:dyDescent="0.3">
      <c r="A15" s="4" t="s">
        <v>1</v>
      </c>
      <c r="B15" s="5">
        <f>SUM(B9:B14)</f>
        <v>0</v>
      </c>
      <c r="C15" s="5">
        <f>SUM(C9:C14)</f>
        <v>0</v>
      </c>
      <c r="D15" s="9" t="str">
        <f t="shared" si="0"/>
        <v/>
      </c>
    </row>
    <row r="16" spans="1:16" ht="30" customHeight="1" x14ac:dyDescent="0.3">
      <c r="A16" s="6" t="s">
        <v>2</v>
      </c>
      <c r="B16" s="7">
        <f>B8+B15</f>
        <v>0</v>
      </c>
      <c r="C16" s="7">
        <f>C8+C15</f>
        <v>0</v>
      </c>
      <c r="D16" s="10" t="str">
        <f>IFERROR(B16/C16,"")</f>
        <v/>
      </c>
    </row>
  </sheetData>
  <sheetProtection algorithmName="SHA-512" hashValue="HAg8Pu6L98+rc8qXeEp0gtYaGSZRtpd7LzEILnnciHk8sqMB2GftfGWf5dGGKgIA8VBCVT/CL3Aewt6pvIqfQw==" saltValue="2fHn2/JEl9fZ4XudeLfLWA==" spinCount="100000" sheet="1" objects="1" scenarios="1" selectLockedCells="1"/>
  <mergeCells count="36">
    <mergeCell ref="O9:P9"/>
    <mergeCell ref="I7:J7"/>
    <mergeCell ref="K7:L7"/>
    <mergeCell ref="M7:N7"/>
    <mergeCell ref="F8:F9"/>
    <mergeCell ref="G9:H9"/>
    <mergeCell ref="I9:J9"/>
    <mergeCell ref="K9:L9"/>
    <mergeCell ref="M9:N9"/>
    <mergeCell ref="F2:P2"/>
    <mergeCell ref="I6:J6"/>
    <mergeCell ref="K6:L6"/>
    <mergeCell ref="M6:N6"/>
    <mergeCell ref="O6:P6"/>
    <mergeCell ref="I3:J3"/>
    <mergeCell ref="K3:L3"/>
    <mergeCell ref="M3:N3"/>
    <mergeCell ref="O3:P3"/>
    <mergeCell ref="F4:F6"/>
    <mergeCell ref="G6:H6"/>
    <mergeCell ref="G8:H8"/>
    <mergeCell ref="I8:J8"/>
    <mergeCell ref="K8:L8"/>
    <mergeCell ref="M8:N8"/>
    <mergeCell ref="O7:P7"/>
    <mergeCell ref="O8:P8"/>
    <mergeCell ref="O4:P4"/>
    <mergeCell ref="G5:H5"/>
    <mergeCell ref="I5:J5"/>
    <mergeCell ref="K5:L5"/>
    <mergeCell ref="M5:N5"/>
    <mergeCell ref="O5:P5"/>
    <mergeCell ref="G4:H4"/>
    <mergeCell ref="I4:J4"/>
    <mergeCell ref="K4:L4"/>
    <mergeCell ref="M4:N4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具名範圍</vt:lpstr>
      </vt:variant>
      <vt:variant>
        <vt:i4>2</vt:i4>
      </vt:variant>
    </vt:vector>
  </HeadingPairs>
  <TitlesOfParts>
    <vt:vector size="4" baseType="lpstr">
      <vt:lpstr>季核銷</vt:lpstr>
      <vt:lpstr>半年核銷</vt:lpstr>
      <vt:lpstr>半年核銷!Print_Area</vt:lpstr>
      <vt:lpstr>季核銷!Print_Area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林妤庭</cp:lastModifiedBy>
  <cp:lastPrinted>2024-08-05T02:23:29Z</cp:lastPrinted>
  <dcterms:created xsi:type="dcterms:W3CDTF">2024-04-02T05:44:49Z</dcterms:created>
  <dcterms:modified xsi:type="dcterms:W3CDTF">2025-04-15T08:36:59Z</dcterms:modified>
</cp:coreProperties>
</file>